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19-HR Office\HR-Confidential\სამართლებრივი დოკუმენტაცია\საშტატოში ცვლილება მარტი 2023\"/>
    </mc:Choice>
  </mc:AlternateContent>
  <xr:revisionPtr revIDLastSave="0" documentId="13_ncr:1_{8142CBEA-3B6B-4BAA-ABC3-6F35195671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საშტატო ნუსხა" sheetId="4" r:id="rId1"/>
  </sheets>
  <definedNames>
    <definedName name="_xlnm._FilterDatabase" localSheetId="0" hidden="1">'საშტატო ნუსხა'!$B$1:$B$467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11" i="4"/>
  <c r="E83" i="4"/>
  <c r="E52" i="4"/>
  <c r="E89" i="4"/>
  <c r="E104" i="4"/>
  <c r="E72" i="4" l="1"/>
  <c r="E62" i="4"/>
  <c r="E96" i="4"/>
  <c r="E99" i="4"/>
  <c r="E56" i="4"/>
  <c r="E30" i="4"/>
  <c r="E118" i="4" l="1"/>
  <c r="E80" i="4"/>
  <c r="E60" i="4" s="1"/>
  <c r="E86" i="4"/>
  <c r="E37" i="4"/>
  <c r="E26" i="4"/>
  <c r="E9" i="4"/>
  <c r="E24" i="4" l="1"/>
  <c r="E48" i="4"/>
  <c r="E42" i="4" s="1"/>
  <c r="E12" i="4" l="1"/>
</calcChain>
</file>

<file path=xl/sharedStrings.xml><?xml version="1.0" encoding="utf-8"?>
<sst xmlns="http://schemas.openxmlformats.org/spreadsheetml/2006/main" count="371" uniqueCount="208">
  <si>
    <t>1</t>
  </si>
  <si>
    <t xml:space="preserve"> </t>
  </si>
  <si>
    <t>რანგი</t>
  </si>
  <si>
    <t>საშტატო ერთ. რაოდენობა</t>
  </si>
  <si>
    <t>საშტატო ერთეულის</t>
  </si>
  <si>
    <t xml:space="preserve">რანგი და საფეხური </t>
  </si>
  <si>
    <t>№</t>
  </si>
  <si>
    <t>დასახელება</t>
  </si>
  <si>
    <t>კომისია</t>
  </si>
  <si>
    <t>თავმჯდომარე</t>
  </si>
  <si>
    <t>წევრი</t>
  </si>
  <si>
    <t>2</t>
  </si>
  <si>
    <r>
      <t>მომხმარებელთა ინტერესების საზოგადოებრივი დაცველის</t>
    </r>
    <r>
      <rPr>
        <b/>
        <sz val="10"/>
        <rFont val="SPImedi"/>
        <family val="1"/>
      </rPr>
      <t xml:space="preserve"> სამსახური</t>
    </r>
  </si>
  <si>
    <t>მომხმარებელთა ინტერესების საზოგადოებრივი დამცველი</t>
  </si>
  <si>
    <t>მომხმარებელთა ინტერეს. საზოგად. დამცველის თანაშემწე</t>
  </si>
  <si>
    <t xml:space="preserve">კომისიის აპარატის ძირითადი, სახაზო პოზიციები </t>
  </si>
  <si>
    <t xml:space="preserve">დეპარტამენტის უფროსი </t>
  </si>
  <si>
    <t>M1</t>
  </si>
  <si>
    <t>3.1 პირველი კატეგორიის უფროსი სპეციალისტი</t>
  </si>
  <si>
    <t>E3</t>
  </si>
  <si>
    <t xml:space="preserve">3.2 მეორე კატეგორიის უფროსი სპეციალისტი </t>
  </si>
  <si>
    <t>E4</t>
  </si>
  <si>
    <t>1.1 პირველადი სტრუქტურული ერთეულის ხელმძღვანელი</t>
  </si>
  <si>
    <t>მონიტორინგის უზრუნველყოფის მთავარი სპეციალისტი</t>
  </si>
  <si>
    <t xml:space="preserve">3.1 პირველი კატეგორიის უფროსი სპეციალისტი </t>
  </si>
  <si>
    <t>მონიტორინგის  წამყვანი სპეციალისტი</t>
  </si>
  <si>
    <t>წამყვანი სპეციალისტი</t>
  </si>
  <si>
    <t xml:space="preserve">მონიტორინგის უზრუნველყოფის სპეციალისტი </t>
  </si>
  <si>
    <t>3.3 მესამე კატეგორიის უფროსი სპეციალისტი</t>
  </si>
  <si>
    <t>E5</t>
  </si>
  <si>
    <t>3.1.</t>
  </si>
  <si>
    <t>3.2</t>
  </si>
  <si>
    <t>ტექნოლოგიის ჯგუფი</t>
  </si>
  <si>
    <t>3.2.1</t>
  </si>
  <si>
    <t xml:space="preserve">ჯგუფის უფროსი </t>
  </si>
  <si>
    <t>2.2 მეორადი სტრუქტურული ერთეულის ხელმძღვანელი</t>
  </si>
  <si>
    <t>M2</t>
  </si>
  <si>
    <t>3.2.2</t>
  </si>
  <si>
    <t>ინფრასტრუქტურისა და ქსელების მთავარი სპეციალისტი</t>
  </si>
  <si>
    <t>3.2.3</t>
  </si>
  <si>
    <t xml:space="preserve">ნუმერაციის რესურსის მართვის მთავარი სპეციალისტი </t>
  </si>
  <si>
    <t>3.3</t>
  </si>
  <si>
    <t xml:space="preserve">მონიტორინგის ჯგუფი </t>
  </si>
  <si>
    <t>3.3.1</t>
  </si>
  <si>
    <t>3.3.2</t>
  </si>
  <si>
    <t>3.3.3</t>
  </si>
  <si>
    <t>4.1 პირველი კატეგორიის უმცროსი სპეციალისტი</t>
  </si>
  <si>
    <t>S6</t>
  </si>
  <si>
    <t>რადიომონიტორინგის რეგიონული სადგურის  უფროსი ინჟინერი (ურთა)</t>
  </si>
  <si>
    <t>რადიომონიტორინგის რეგიონული სადგურის ინჟინერი (ურთა)</t>
  </si>
  <si>
    <t xml:space="preserve">4.2 მეორე კატეგორიის უმცროსი სპეციალისტი </t>
  </si>
  <si>
    <t>S7</t>
  </si>
  <si>
    <t>მონიტორინგის ცენტრის ინჟინერი</t>
  </si>
  <si>
    <t>დაგეგმვის ჯგუფი</t>
  </si>
  <si>
    <t xml:space="preserve">ბაზების მართვის წამყვანი სპეციალისტი </t>
  </si>
  <si>
    <t xml:space="preserve">დაგეგმვისა და კოორდინაციის წამყვანი  სპეციალისტი </t>
  </si>
  <si>
    <t>სიხშირული სპექტრის წამყვანი ანალიტიკოსი</t>
  </si>
  <si>
    <t>მთავარი სპეციალისტი</t>
  </si>
  <si>
    <t xml:space="preserve">წამყვანი სპეციალისტი </t>
  </si>
  <si>
    <t>3.2 მეორე კატეგორიის უფროსი სპეციალისტი</t>
  </si>
  <si>
    <t>ავტორიზაციის და ლიცენზირების ჯგუფი</t>
  </si>
  <si>
    <t>5.1</t>
  </si>
  <si>
    <t>6</t>
  </si>
  <si>
    <t>6.1</t>
  </si>
  <si>
    <t>6.2</t>
  </si>
  <si>
    <t>6.3</t>
  </si>
  <si>
    <t>7</t>
  </si>
  <si>
    <t xml:space="preserve">ადმინისტრაცია </t>
  </si>
  <si>
    <t>7.1</t>
  </si>
  <si>
    <t xml:space="preserve"> ადმინისტრაციის  უფროსი</t>
  </si>
  <si>
    <t>7.2</t>
  </si>
  <si>
    <t>საქმისწარმოების და საორგანიზაციო ჯგუფი</t>
  </si>
  <si>
    <t>ჯგუფის უფროსი</t>
  </si>
  <si>
    <t xml:space="preserve">საკანცელარიო საქმისწარმოების  წამყვანი სპეციალისტი  </t>
  </si>
  <si>
    <t>კომისიის მუდმივი (არასაშტატო) დამხმარე  ფუნქციების  პოზიციები</t>
  </si>
  <si>
    <t>ადმინისტრაცია  (გაგრძელება)</t>
  </si>
  <si>
    <t>საქმისწარმოების და საორგანიზაციო ჯგუფი (გაგრძელება)</t>
  </si>
  <si>
    <t xml:space="preserve">ოფის-მენეჯერი   </t>
  </si>
  <si>
    <t>კომისიის წევრის თანაშემწე</t>
  </si>
  <si>
    <t>შესყიდვების და ქონების მართვის ჯგუფი</t>
  </si>
  <si>
    <t xml:space="preserve">ჯგუფის უფროსი  </t>
  </si>
  <si>
    <t xml:space="preserve">შესყიდვების სპეციალისტი </t>
  </si>
  <si>
    <t xml:space="preserve">მძღოლი </t>
  </si>
  <si>
    <t>ტექნიკური მხარდაჭერის სპეციალისტი</t>
  </si>
  <si>
    <t>საფინანსო-საბიუჯეტო ჯგუფი</t>
  </si>
  <si>
    <t xml:space="preserve">საფინანსო-საბიუჯეტო ჯგუფის უფროსი  </t>
  </si>
  <si>
    <t>წამყვანი ბუღალტერი</t>
  </si>
  <si>
    <t>8</t>
  </si>
  <si>
    <t>8.1</t>
  </si>
  <si>
    <t xml:space="preserve">სამსახურის უფროსი </t>
  </si>
  <si>
    <t>8.2</t>
  </si>
  <si>
    <t xml:space="preserve">E3 </t>
  </si>
  <si>
    <t>9</t>
  </si>
  <si>
    <t>9.1</t>
  </si>
  <si>
    <t>9.2</t>
  </si>
  <si>
    <t xml:space="preserve">მთავარი პროგრამისტი </t>
  </si>
  <si>
    <t>9.3</t>
  </si>
  <si>
    <t xml:space="preserve">ქსელური ინფრასტრუქტურის წამყვანი სპეციალისტი </t>
  </si>
  <si>
    <t>9.4</t>
  </si>
  <si>
    <t>9.5</t>
  </si>
  <si>
    <t>ბიზნეს ანალიტიკოსი</t>
  </si>
  <si>
    <t>10</t>
  </si>
  <si>
    <t xml:space="preserve">ხარისხის მართვისა და შიდა აუდიტის სამსახური </t>
  </si>
  <si>
    <t>10.1</t>
  </si>
  <si>
    <t>10.2</t>
  </si>
  <si>
    <t>შიდა აუდიტორი</t>
  </si>
  <si>
    <t xml:space="preserve">E3  </t>
  </si>
  <si>
    <t>11</t>
  </si>
  <si>
    <t>11.1</t>
  </si>
  <si>
    <t>12</t>
  </si>
  <si>
    <t>12.1</t>
  </si>
  <si>
    <t xml:space="preserve">სამსახურის  უფროსი </t>
  </si>
  <si>
    <t>12.2</t>
  </si>
  <si>
    <t>12.3</t>
  </si>
  <si>
    <t>მრჩეველთა საბჭო</t>
  </si>
  <si>
    <t>13.1</t>
  </si>
  <si>
    <t>მრჩეველი კომისიის ადმინისტრაციული და ორგანიზაციული მხარდაჭერის მიმართულებით</t>
  </si>
  <si>
    <t>13.2</t>
  </si>
  <si>
    <t>მრჩეველი რადიოსიხშირული სპექტრის პოლიტიკის სტრატეგიული განვითარების  მიმართულებით</t>
  </si>
  <si>
    <t>მრჩეველი ინფრასტრუქტურული და ტექნოლოგიური საკითხების საერთაშორისო სტანდარტებთან ჰარმონიზაციის მიმართულებით</t>
  </si>
  <si>
    <t>მრჩეველი სიხშირული დაგეგმვის მიმართულებით</t>
  </si>
  <si>
    <t>მონიტორინგის ჯგუფი</t>
  </si>
  <si>
    <t>მობილური ჯგუფის ტექნიკოსი</t>
  </si>
  <si>
    <t>მედიამომსახურებების რეგულირების დეპარტამენტი</t>
  </si>
  <si>
    <t>იურიდიული დეპარტამენტი</t>
  </si>
  <si>
    <t>სამართლებრივი უზრუნველყოფის ჯგუფი</t>
  </si>
  <si>
    <t>ქოფირაითერი</t>
  </si>
  <si>
    <t>მარკეტინგის სპეციალისტი</t>
  </si>
  <si>
    <t>გრაფიკოსი</t>
  </si>
  <si>
    <t>სპექტრის და ტექნოლოგიების  დეპარტამენტი</t>
  </si>
  <si>
    <t>მედიაწიგნიერების განვითარების დეპარტამენტი</t>
  </si>
  <si>
    <t>თავმჯდომარის თანაშემწე</t>
  </si>
  <si>
    <t>საერთაშორისო ურთიერთობების სამსახური</t>
  </si>
  <si>
    <t xml:space="preserve">ადამიანური რესურსების მართვისა და ორგანიზაციული განვითარების  სამსახური </t>
  </si>
  <si>
    <t xml:space="preserve">საზოგადოებასთან  ურთიერთობის სამსახური </t>
  </si>
  <si>
    <t>სპეციალისტი</t>
  </si>
  <si>
    <t>1.1</t>
  </si>
  <si>
    <t>1.2</t>
  </si>
  <si>
    <t>2.2</t>
  </si>
  <si>
    <t>2.2.1</t>
  </si>
  <si>
    <t>2.2.2</t>
  </si>
  <si>
    <t>2.2.3</t>
  </si>
  <si>
    <t>2.3</t>
  </si>
  <si>
    <t>2.3.1</t>
  </si>
  <si>
    <t>2.3.2</t>
  </si>
  <si>
    <t>2.3.3</t>
  </si>
  <si>
    <t>2.3.4</t>
  </si>
  <si>
    <t>2.3.5</t>
  </si>
  <si>
    <t>2.3.6</t>
  </si>
  <si>
    <t>2.4</t>
  </si>
  <si>
    <t>2.4.1</t>
  </si>
  <si>
    <t>2.4.2</t>
  </si>
  <si>
    <t>2.4.3</t>
  </si>
  <si>
    <t>4.3</t>
  </si>
  <si>
    <t>4.2</t>
  </si>
  <si>
    <t>4.1</t>
  </si>
  <si>
    <t>2.1</t>
  </si>
  <si>
    <t>1.5</t>
  </si>
  <si>
    <t>1.4</t>
  </si>
  <si>
    <t>1.3</t>
  </si>
  <si>
    <t>1.6</t>
  </si>
  <si>
    <t>6.2.1</t>
  </si>
  <si>
    <t>6.2.2</t>
  </si>
  <si>
    <t>6.2.3</t>
  </si>
  <si>
    <t>საქმისწარმოების და საორგანიზაციო ჯგუფის წამყვანი სპეციალისტი</t>
  </si>
  <si>
    <t>6.2.4</t>
  </si>
  <si>
    <t>6.2.5</t>
  </si>
  <si>
    <t>6.3.1</t>
  </si>
  <si>
    <t>6.3.2</t>
  </si>
  <si>
    <t>6.3.3</t>
  </si>
  <si>
    <t>6.3.4</t>
  </si>
  <si>
    <t>6.3.5</t>
  </si>
  <si>
    <t>6.3.6</t>
  </si>
  <si>
    <t>6.3.7</t>
  </si>
  <si>
    <t>თავმჯდომარის მძღოლი</t>
  </si>
  <si>
    <t>6.4</t>
  </si>
  <si>
    <t>6.4.1</t>
  </si>
  <si>
    <t>6.4.2</t>
  </si>
  <si>
    <t>9.6</t>
  </si>
  <si>
    <t>სისტემური ადმინისტრატორი</t>
  </si>
  <si>
    <t xml:space="preserve">სპეციალისტი </t>
  </si>
  <si>
    <t>12.4</t>
  </si>
  <si>
    <t>12.5</t>
  </si>
  <si>
    <t>12.6</t>
  </si>
  <si>
    <t>კომისიის თავმჯდომარის აპარატი</t>
  </si>
  <si>
    <t>2.3.7</t>
  </si>
  <si>
    <r>
      <t xml:space="preserve">მედიამომსახურეობის </t>
    </r>
    <r>
      <rPr>
        <sz val="10"/>
        <rFont val="SPImedi"/>
        <charset val="1"/>
      </rPr>
      <t>მთავარი</t>
    </r>
    <r>
      <rPr>
        <sz val="10"/>
        <rFont val="SPImedi"/>
        <family val="1"/>
      </rPr>
      <t xml:space="preserve"> სპეციალისტი</t>
    </r>
  </si>
  <si>
    <t xml:space="preserve">რადიომონიტორინგის  ინჟინერი </t>
  </si>
  <si>
    <t>თავმჯდომარის აპარატის უფროსი</t>
  </si>
  <si>
    <t xml:space="preserve">კონკურენციის ხელშეწყობისა და ბაზრის რეგულირების დეპარტამენტი </t>
  </si>
  <si>
    <t xml:space="preserve">რადიომონიტორინგის მთავარი ინჟინერი </t>
  </si>
  <si>
    <t>2.4.4</t>
  </si>
  <si>
    <t>5.2</t>
  </si>
  <si>
    <t>5.3</t>
  </si>
  <si>
    <t>ლოგისტიკის და მარაგების მართვის წამყვანი სპეციალისტი</t>
  </si>
  <si>
    <t>ინფორმაციული ტექნოლოგიების სამსახური*</t>
  </si>
  <si>
    <t>სპექტრის და ტექნოლოგიების  დეპარტამენტი*</t>
  </si>
  <si>
    <r>
      <rPr>
        <b/>
        <sz val="9"/>
        <color theme="1"/>
        <rFont val="Calibri"/>
        <family val="2"/>
        <scheme val="minor"/>
      </rPr>
      <t>* შენიშვნა:</t>
    </r>
    <r>
      <rPr>
        <i/>
        <sz val="9"/>
        <color theme="1"/>
        <rFont val="Calibri"/>
        <family val="2"/>
        <scheme val="minor"/>
      </rPr>
      <t xml:space="preserve">კომისიის თავმჯდომარე უფლებამოსილია, ბრძანებით (დისკრეციულად) განსაზღვროს კომისიის აპარატის ინფორმაციული ტექნოლოგიების სამსახურისა და სპექტრისა და ტექნოლოგიების დეპარტამენტის პოზიციებზე დასაქმებულთათვის გასაცემი თანამდებობრივი სარგოს კოეფიციენტი, ზღვრული ოდენობის ფარგლებში (კოეფიციენტი არ უნდა აღემატებოდეს 1.5-ს). კოეფიციენტის საბაზო თანამდებობრივ სარგოზე გამრავლებით, მიიღება დასაქმებულისათვის გასაცემი თანამდებობრივი სარგო.  </t>
    </r>
  </si>
  <si>
    <t>13.3</t>
  </si>
  <si>
    <t>13.4</t>
  </si>
  <si>
    <t>დამხმარეა და არ ექვემდებარება რანგირებას</t>
  </si>
  <si>
    <t>1.7</t>
  </si>
  <si>
    <t>მედიამონიტორინგის წამყვანი სპეციალისტი</t>
  </si>
  <si>
    <t>6.2.6</t>
  </si>
  <si>
    <t>ტექნიკური მხარდაჭერის წამყვანი სპეციალისტი</t>
  </si>
  <si>
    <t>13.5</t>
  </si>
  <si>
    <t>მრჩეველთა საბჭოს უფროსი</t>
  </si>
  <si>
    <t>„საქართველოს კომუნიკაციების ეროვნული კომისიის ორგანიზაციული მოწყობის სტრუქტურისა და  პოზიციების  ნუსხის  დამტკიცების  თაობაზე“ კომისიის გადაწყვეტილების
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</si>
</sst>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1"/>
      <scheme val="minor"/>
    </font>
    <font>
      <sz val="10"/>
      <name val="SPImedi"/>
      <family val="1"/>
    </font>
    <font>
      <b/>
      <sz val="10"/>
      <name val="SPImedi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Sylfaen"/>
      <family val="1"/>
    </font>
    <font>
      <b/>
      <sz val="10"/>
      <name val="SPImedi"/>
      <charset val="1"/>
    </font>
    <font>
      <b/>
      <sz val="10"/>
      <color rgb="FFFF0000"/>
      <name val="SPImedi"/>
      <charset val="1"/>
    </font>
    <font>
      <b/>
      <sz val="10"/>
      <name val="Calibri"/>
      <family val="2"/>
      <scheme val="minor"/>
    </font>
    <font>
      <sz val="10"/>
      <name val="SPImedi"/>
      <charset val="1"/>
    </font>
    <font>
      <b/>
      <sz val="9"/>
      <name val="Sylfaen"/>
      <family val="1"/>
    </font>
    <font>
      <i/>
      <sz val="8"/>
      <name val="Sylfaen"/>
      <family val="1"/>
    </font>
    <font>
      <b/>
      <i/>
      <sz val="8"/>
      <name val="Sylfaen"/>
      <family val="1"/>
    </font>
    <font>
      <i/>
      <sz val="10"/>
      <name val="Sylfaen"/>
      <family val="1"/>
    </font>
    <font>
      <b/>
      <i/>
      <sz val="10"/>
      <name val="Sylfaen"/>
      <family val="1"/>
    </font>
    <font>
      <sz val="8"/>
      <name val="Sylfaen"/>
      <family val="1"/>
    </font>
    <font>
      <b/>
      <sz val="8"/>
      <name val="Sylfaen"/>
      <family val="1"/>
    </font>
    <font>
      <sz val="8"/>
      <name val="SPImedi"/>
      <family val="1"/>
    </font>
    <font>
      <sz val="8"/>
      <color theme="1"/>
      <name val="Calibri"/>
      <family val="2"/>
      <charset val="1"/>
      <scheme val="minor"/>
    </font>
    <font>
      <b/>
      <sz val="8"/>
      <name val="SPImedi"/>
      <family val="1"/>
    </font>
    <font>
      <b/>
      <sz val="8"/>
      <color rgb="FFFF0000"/>
      <name val="SPImedi"/>
      <charset val="1"/>
    </font>
    <font>
      <b/>
      <sz val="8"/>
      <name val="SPImedi"/>
      <charset val="1"/>
    </font>
    <font>
      <b/>
      <sz val="10"/>
      <color theme="1"/>
      <name val="SPImedi"/>
      <family val="1"/>
    </font>
    <font>
      <sz val="10"/>
      <color theme="1"/>
      <name val="SPImedi"/>
      <family val="1"/>
    </font>
    <font>
      <b/>
      <sz val="10"/>
      <name val="SPImedi"/>
    </font>
    <font>
      <b/>
      <sz val="11"/>
      <name val="SPImediMT"/>
      <family val="1"/>
    </font>
    <font>
      <b/>
      <sz val="9"/>
      <name val="SPImedi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0" fillId="2" borderId="0" xfId="0" applyFill="1"/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 vertical="center"/>
    </xf>
    <xf numFmtId="0" fontId="24" fillId="3" borderId="5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18" fillId="3" borderId="5" xfId="0" applyNumberFormat="1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6" fontId="0" fillId="0" borderId="0" xfId="0" applyNumberFormat="1"/>
    <xf numFmtId="0" fontId="28" fillId="0" borderId="5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2" fillId="4" borderId="1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4" xfId="0" applyFont="1" applyFill="1" applyBorder="1" applyAlignment="1">
      <alignment horizontal="center" vertical="center" textRotation="90"/>
    </xf>
    <xf numFmtId="0" fontId="12" fillId="4" borderId="1" xfId="0" applyFont="1" applyFill="1" applyBorder="1" applyAlignment="1">
      <alignment horizontal="left" vertical="center" textRotation="90" wrapText="1"/>
    </xf>
    <xf numFmtId="0" fontId="12" fillId="4" borderId="3" xfId="0" applyFont="1" applyFill="1" applyBorder="1" applyAlignment="1">
      <alignment horizontal="left" vertical="center" textRotation="90" wrapText="1"/>
    </xf>
    <xf numFmtId="0" fontId="12" fillId="4" borderId="4" xfId="0" applyFont="1" applyFill="1" applyBorder="1" applyAlignment="1">
      <alignment horizontal="left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1"/>
  <sheetViews>
    <sheetView tabSelected="1" zoomScale="110" zoomScaleNormal="110" workbookViewId="0">
      <selection activeCell="F3" sqref="F3"/>
    </sheetView>
  </sheetViews>
  <sheetFormatPr defaultRowHeight="14.4"/>
  <cols>
    <col min="1" max="1" width="9.109375" style="13" customWidth="1"/>
    <col min="2" max="2" width="38.77734375" customWidth="1"/>
    <col min="3" max="3" width="25.33203125" customWidth="1"/>
    <col min="4" max="4" width="9.109375" style="20"/>
    <col min="5" max="5" width="13.33203125" customWidth="1"/>
    <col min="6" max="6" width="29.5546875" customWidth="1"/>
  </cols>
  <sheetData>
    <row r="1" spans="1:5" ht="13.5" customHeight="1">
      <c r="A1" s="77"/>
      <c r="B1" s="78"/>
      <c r="C1" s="78"/>
      <c r="D1" s="78"/>
      <c r="E1" s="78"/>
    </row>
    <row r="2" spans="1:5" ht="9" customHeight="1">
      <c r="A2" s="14"/>
      <c r="B2" s="15"/>
      <c r="C2" s="16"/>
      <c r="D2" s="21"/>
      <c r="E2" s="15"/>
    </row>
    <row r="3" spans="1:5" ht="60" customHeight="1">
      <c r="A3" s="85" t="s">
        <v>207</v>
      </c>
      <c r="B3" s="85"/>
      <c r="C3" s="85"/>
      <c r="D3" s="85"/>
      <c r="E3" s="85"/>
    </row>
    <row r="4" spans="1:5">
      <c r="A4" s="3" t="s">
        <v>0</v>
      </c>
      <c r="B4" s="8">
        <v>2</v>
      </c>
      <c r="C4" s="4">
        <v>3</v>
      </c>
      <c r="D4" s="22">
        <v>4</v>
      </c>
      <c r="E4" s="23">
        <v>5</v>
      </c>
    </row>
    <row r="5" spans="1:5" ht="25.5" customHeight="1">
      <c r="A5" s="25"/>
      <c r="B5" s="26" t="s">
        <v>1</v>
      </c>
      <c r="C5" s="26"/>
      <c r="D5" s="79" t="s">
        <v>2</v>
      </c>
      <c r="E5" s="82" t="s">
        <v>3</v>
      </c>
    </row>
    <row r="6" spans="1:5" ht="24.6" customHeight="1">
      <c r="A6" s="27"/>
      <c r="B6" s="68" t="s">
        <v>4</v>
      </c>
      <c r="C6" s="28" t="s">
        <v>5</v>
      </c>
      <c r="D6" s="80"/>
      <c r="E6" s="83"/>
    </row>
    <row r="7" spans="1:5" ht="10.5" customHeight="1">
      <c r="A7" s="27" t="s">
        <v>6</v>
      </c>
      <c r="B7" s="28" t="s">
        <v>7</v>
      </c>
      <c r="C7" s="28"/>
      <c r="D7" s="80"/>
      <c r="E7" s="83"/>
    </row>
    <row r="8" spans="1:5" ht="15.6" customHeight="1">
      <c r="A8" s="29"/>
      <c r="B8" s="30"/>
      <c r="C8" s="31"/>
      <c r="D8" s="81"/>
      <c r="E8" s="84"/>
    </row>
    <row r="9" spans="1:5">
      <c r="A9" s="7" t="s">
        <v>0</v>
      </c>
      <c r="B9" s="7" t="s">
        <v>8</v>
      </c>
      <c r="C9" s="7"/>
      <c r="D9" s="7"/>
      <c r="E9" s="7">
        <f>SUM(E10:E11)</f>
        <v>5</v>
      </c>
    </row>
    <row r="10" spans="1:5">
      <c r="A10" s="32" t="s">
        <v>136</v>
      </c>
      <c r="B10" s="37" t="s">
        <v>9</v>
      </c>
      <c r="C10" s="37"/>
      <c r="D10" s="38"/>
      <c r="E10" s="19">
        <v>1</v>
      </c>
    </row>
    <row r="11" spans="1:5">
      <c r="A11" s="32" t="s">
        <v>137</v>
      </c>
      <c r="B11" s="37" t="s">
        <v>10</v>
      </c>
      <c r="C11" s="37"/>
      <c r="D11" s="38"/>
      <c r="E11" s="19">
        <v>4</v>
      </c>
    </row>
    <row r="12" spans="1:5" ht="40.799999999999997">
      <c r="A12" s="7" t="s">
        <v>11</v>
      </c>
      <c r="B12" s="7" t="s">
        <v>12</v>
      </c>
      <c r="C12" s="7"/>
      <c r="D12" s="7"/>
      <c r="E12" s="7">
        <f>SUM(E13:E14)</f>
        <v>5</v>
      </c>
    </row>
    <row r="13" spans="1:5" ht="26.4">
      <c r="A13" s="32" t="s">
        <v>156</v>
      </c>
      <c r="B13" s="1" t="s">
        <v>13</v>
      </c>
      <c r="C13" s="1"/>
      <c r="D13" s="39"/>
      <c r="E13" s="19">
        <v>1</v>
      </c>
    </row>
    <row r="14" spans="1:5" ht="30.75" customHeight="1">
      <c r="A14" s="32" t="s">
        <v>138</v>
      </c>
      <c r="B14" s="1" t="s">
        <v>14</v>
      </c>
      <c r="C14" s="1"/>
      <c r="D14" s="39"/>
      <c r="E14" s="19">
        <v>4</v>
      </c>
    </row>
    <row r="15" spans="1:5" ht="15.6" customHeight="1">
      <c r="A15" s="86" t="s">
        <v>15</v>
      </c>
      <c r="B15" s="87"/>
      <c r="C15" s="87"/>
      <c r="D15" s="87"/>
      <c r="E15" s="87"/>
    </row>
    <row r="16" spans="1:5" ht="27.6">
      <c r="A16" s="57" t="s">
        <v>0</v>
      </c>
      <c r="B16" s="7" t="s">
        <v>123</v>
      </c>
      <c r="C16" s="7"/>
      <c r="D16" s="41"/>
      <c r="E16" s="36">
        <f>SUM(E17:E23)</f>
        <v>9</v>
      </c>
    </row>
    <row r="17" spans="1:5" ht="81.75" customHeight="1">
      <c r="A17" s="32" t="s">
        <v>136</v>
      </c>
      <c r="B17" s="2" t="s">
        <v>16</v>
      </c>
      <c r="C17" s="1" t="s">
        <v>22</v>
      </c>
      <c r="D17" s="19" t="s">
        <v>17</v>
      </c>
      <c r="E17" s="19">
        <v>1</v>
      </c>
    </row>
    <row r="18" spans="1:5" ht="53.25" customHeight="1">
      <c r="A18" s="32" t="s">
        <v>137</v>
      </c>
      <c r="B18" s="1" t="s">
        <v>23</v>
      </c>
      <c r="C18" s="1" t="s">
        <v>24</v>
      </c>
      <c r="D18" s="19" t="s">
        <v>19</v>
      </c>
      <c r="E18" s="19">
        <v>1</v>
      </c>
    </row>
    <row r="19" spans="1:5" ht="33" customHeight="1">
      <c r="A19" s="32" t="s">
        <v>159</v>
      </c>
      <c r="B19" s="1" t="s">
        <v>186</v>
      </c>
      <c r="C19" s="1" t="s">
        <v>24</v>
      </c>
      <c r="D19" s="19" t="s">
        <v>19</v>
      </c>
      <c r="E19" s="19">
        <v>1</v>
      </c>
    </row>
    <row r="20" spans="1:5" ht="36.75" customHeight="1">
      <c r="A20" s="32" t="s">
        <v>158</v>
      </c>
      <c r="B20" s="1" t="s">
        <v>25</v>
      </c>
      <c r="C20" s="5" t="s">
        <v>20</v>
      </c>
      <c r="D20" s="19" t="s">
        <v>21</v>
      </c>
      <c r="E20" s="19">
        <v>2</v>
      </c>
    </row>
    <row r="21" spans="1:5" ht="36.75" customHeight="1">
      <c r="A21" s="32" t="s">
        <v>157</v>
      </c>
      <c r="B21" s="1" t="s">
        <v>26</v>
      </c>
      <c r="C21" s="1" t="s">
        <v>20</v>
      </c>
      <c r="D21" s="24" t="s">
        <v>21</v>
      </c>
      <c r="E21" s="24">
        <v>1</v>
      </c>
    </row>
    <row r="22" spans="1:5" ht="36.75" customHeight="1">
      <c r="A22" s="32" t="s">
        <v>160</v>
      </c>
      <c r="B22" s="1" t="s">
        <v>202</v>
      </c>
      <c r="C22" s="1" t="s">
        <v>20</v>
      </c>
      <c r="D22" s="24" t="s">
        <v>21</v>
      </c>
      <c r="E22" s="24">
        <v>2</v>
      </c>
    </row>
    <row r="23" spans="1:5" ht="55.5" customHeight="1">
      <c r="A23" s="32" t="s">
        <v>201</v>
      </c>
      <c r="B23" s="1" t="s">
        <v>27</v>
      </c>
      <c r="C23" s="1" t="s">
        <v>28</v>
      </c>
      <c r="D23" s="19" t="s">
        <v>29</v>
      </c>
      <c r="E23" s="19">
        <v>1</v>
      </c>
    </row>
    <row r="24" spans="1:5" ht="27.6">
      <c r="A24" s="17">
        <v>2</v>
      </c>
      <c r="B24" s="9" t="s">
        <v>196</v>
      </c>
      <c r="C24" s="9"/>
      <c r="D24" s="42"/>
      <c r="E24" s="36">
        <f>SUM(E25,E26,E30,E37)+E118</f>
        <v>19</v>
      </c>
    </row>
    <row r="25" spans="1:5" ht="58.5" customHeight="1">
      <c r="A25" s="32" t="s">
        <v>156</v>
      </c>
      <c r="B25" s="1" t="s">
        <v>16</v>
      </c>
      <c r="C25" s="1" t="s">
        <v>22</v>
      </c>
      <c r="D25" s="19" t="s">
        <v>17</v>
      </c>
      <c r="E25" s="19">
        <v>1</v>
      </c>
    </row>
    <row r="26" spans="1:5">
      <c r="A26" s="40" t="s">
        <v>138</v>
      </c>
      <c r="B26" s="40" t="s">
        <v>32</v>
      </c>
      <c r="C26" s="52"/>
      <c r="D26" s="53"/>
      <c r="E26" s="44">
        <f>SUM(E27:E29)</f>
        <v>3</v>
      </c>
    </row>
    <row r="27" spans="1:5" ht="39.6">
      <c r="A27" s="1" t="s">
        <v>139</v>
      </c>
      <c r="B27" s="1" t="s">
        <v>34</v>
      </c>
      <c r="C27" s="1" t="s">
        <v>35</v>
      </c>
      <c r="D27" s="19" t="s">
        <v>36</v>
      </c>
      <c r="E27" s="19">
        <v>1</v>
      </c>
    </row>
    <row r="28" spans="1:5" ht="26.4">
      <c r="A28" s="1" t="s">
        <v>140</v>
      </c>
      <c r="B28" s="1" t="s">
        <v>38</v>
      </c>
      <c r="C28" s="1" t="s">
        <v>18</v>
      </c>
      <c r="D28" s="1" t="s">
        <v>19</v>
      </c>
      <c r="E28" s="19">
        <v>1</v>
      </c>
    </row>
    <row r="29" spans="1:5" ht="26.4">
      <c r="A29" s="1" t="s">
        <v>141</v>
      </c>
      <c r="B29" s="1" t="s">
        <v>40</v>
      </c>
      <c r="C29" s="1" t="s">
        <v>18</v>
      </c>
      <c r="D29" s="1" t="s">
        <v>19</v>
      </c>
      <c r="E29" s="19">
        <v>1</v>
      </c>
    </row>
    <row r="30" spans="1:5">
      <c r="A30" s="40" t="s">
        <v>142</v>
      </c>
      <c r="B30" s="10" t="s">
        <v>42</v>
      </c>
      <c r="C30" s="10"/>
      <c r="D30" s="43"/>
      <c r="E30" s="44">
        <f>(E31+E32+E33+E34+E35+E36)</f>
        <v>9</v>
      </c>
    </row>
    <row r="31" spans="1:5" ht="39.6">
      <c r="A31" s="32" t="s">
        <v>143</v>
      </c>
      <c r="B31" s="2" t="s">
        <v>34</v>
      </c>
      <c r="C31" s="1" t="s">
        <v>35</v>
      </c>
      <c r="D31" s="19" t="s">
        <v>36</v>
      </c>
      <c r="E31" s="19">
        <v>1</v>
      </c>
    </row>
    <row r="32" spans="1:5" ht="26.4">
      <c r="A32" s="32" t="s">
        <v>144</v>
      </c>
      <c r="B32" s="1" t="s">
        <v>190</v>
      </c>
      <c r="C32" s="1" t="s">
        <v>28</v>
      </c>
      <c r="D32" s="19" t="s">
        <v>29</v>
      </c>
      <c r="E32" s="19">
        <v>2</v>
      </c>
    </row>
    <row r="33" spans="1:5" ht="26.4">
      <c r="A33" s="32" t="s">
        <v>145</v>
      </c>
      <c r="B33" s="2" t="s">
        <v>187</v>
      </c>
      <c r="C33" s="1" t="s">
        <v>46</v>
      </c>
      <c r="D33" s="19" t="s">
        <v>47</v>
      </c>
      <c r="E33" s="19">
        <v>2</v>
      </c>
    </row>
    <row r="34" spans="1:5" ht="26.4">
      <c r="A34" s="32" t="s">
        <v>146</v>
      </c>
      <c r="B34" s="1" t="s">
        <v>48</v>
      </c>
      <c r="C34" s="1" t="s">
        <v>46</v>
      </c>
      <c r="D34" s="19" t="s">
        <v>47</v>
      </c>
      <c r="E34" s="19">
        <v>1</v>
      </c>
    </row>
    <row r="35" spans="1:5" ht="26.4">
      <c r="A35" s="32" t="s">
        <v>147</v>
      </c>
      <c r="B35" s="1" t="s">
        <v>49</v>
      </c>
      <c r="C35" s="1" t="s">
        <v>50</v>
      </c>
      <c r="D35" s="19" t="s">
        <v>51</v>
      </c>
      <c r="E35" s="19">
        <v>2</v>
      </c>
    </row>
    <row r="36" spans="1:5" ht="26.4">
      <c r="A36" s="32" t="s">
        <v>148</v>
      </c>
      <c r="B36" s="1" t="s">
        <v>52</v>
      </c>
      <c r="C36" s="1" t="s">
        <v>50</v>
      </c>
      <c r="D36" s="19" t="s">
        <v>51</v>
      </c>
      <c r="E36" s="19">
        <v>1</v>
      </c>
    </row>
    <row r="37" spans="1:5">
      <c r="A37" s="40" t="s">
        <v>149</v>
      </c>
      <c r="B37" s="12" t="s">
        <v>53</v>
      </c>
      <c r="C37" s="10"/>
      <c r="D37" s="43"/>
      <c r="E37" s="44">
        <f>SUM(E38:E41)</f>
        <v>4</v>
      </c>
    </row>
    <row r="38" spans="1:5" ht="39.6">
      <c r="A38" s="32" t="s">
        <v>150</v>
      </c>
      <c r="B38" s="1" t="s">
        <v>34</v>
      </c>
      <c r="C38" s="1" t="s">
        <v>35</v>
      </c>
      <c r="D38" s="19" t="s">
        <v>36</v>
      </c>
      <c r="E38" s="19">
        <v>1</v>
      </c>
    </row>
    <row r="39" spans="1:5" ht="26.4">
      <c r="A39" s="32" t="s">
        <v>151</v>
      </c>
      <c r="B39" s="1" t="s">
        <v>54</v>
      </c>
      <c r="C39" s="1" t="s">
        <v>20</v>
      </c>
      <c r="D39" s="19" t="s">
        <v>21</v>
      </c>
      <c r="E39" s="19">
        <v>1</v>
      </c>
    </row>
    <row r="40" spans="1:5" ht="41.25" customHeight="1">
      <c r="A40" s="32" t="s">
        <v>152</v>
      </c>
      <c r="B40" s="1" t="s">
        <v>55</v>
      </c>
      <c r="C40" s="1" t="s">
        <v>20</v>
      </c>
      <c r="D40" s="19" t="s">
        <v>21</v>
      </c>
      <c r="E40" s="19">
        <v>1</v>
      </c>
    </row>
    <row r="41" spans="1:5" ht="26.4">
      <c r="A41" s="32" t="s">
        <v>191</v>
      </c>
      <c r="B41" s="1" t="s">
        <v>56</v>
      </c>
      <c r="C41" s="1" t="s">
        <v>20</v>
      </c>
      <c r="D41" s="19" t="s">
        <v>21</v>
      </c>
      <c r="E41" s="19">
        <v>1</v>
      </c>
    </row>
    <row r="42" spans="1:5">
      <c r="A42" s="17">
        <v>3</v>
      </c>
      <c r="B42" s="11" t="s">
        <v>124</v>
      </c>
      <c r="C42" s="11"/>
      <c r="D42" s="45"/>
      <c r="E42" s="36">
        <f>SUM(E43:E48)</f>
        <v>11</v>
      </c>
    </row>
    <row r="43" spans="1:5" ht="39.6">
      <c r="A43" s="32" t="s">
        <v>30</v>
      </c>
      <c r="B43" s="1" t="s">
        <v>16</v>
      </c>
      <c r="C43" s="1" t="s">
        <v>22</v>
      </c>
      <c r="D43" s="19" t="s">
        <v>17</v>
      </c>
      <c r="E43" s="19">
        <v>1</v>
      </c>
    </row>
    <row r="44" spans="1:5" ht="26.4">
      <c r="A44" s="40" t="s">
        <v>31</v>
      </c>
      <c r="B44" s="12" t="s">
        <v>125</v>
      </c>
      <c r="C44" s="1"/>
      <c r="D44" s="19"/>
      <c r="E44" s="19"/>
    </row>
    <row r="45" spans="1:5" ht="39.6">
      <c r="A45" s="32" t="s">
        <v>33</v>
      </c>
      <c r="B45" s="33" t="s">
        <v>34</v>
      </c>
      <c r="C45" s="5" t="s">
        <v>35</v>
      </c>
      <c r="D45" s="19" t="s">
        <v>36</v>
      </c>
      <c r="E45" s="19">
        <v>1</v>
      </c>
    </row>
    <row r="46" spans="1:5" ht="26.4">
      <c r="A46" s="32" t="s">
        <v>37</v>
      </c>
      <c r="B46" s="1" t="s">
        <v>57</v>
      </c>
      <c r="C46" s="1" t="s">
        <v>18</v>
      </c>
      <c r="D46" s="19" t="s">
        <v>19</v>
      </c>
      <c r="E46" s="19">
        <v>4</v>
      </c>
    </row>
    <row r="47" spans="1:5" ht="26.4">
      <c r="A47" s="32" t="s">
        <v>39</v>
      </c>
      <c r="B47" s="1" t="s">
        <v>58</v>
      </c>
      <c r="C47" s="1" t="s">
        <v>59</v>
      </c>
      <c r="D47" s="19" t="s">
        <v>21</v>
      </c>
      <c r="E47" s="19">
        <v>2</v>
      </c>
    </row>
    <row r="48" spans="1:5" ht="27.9" customHeight="1">
      <c r="A48" s="40" t="s">
        <v>41</v>
      </c>
      <c r="B48" s="55" t="s">
        <v>60</v>
      </c>
      <c r="C48" s="10"/>
      <c r="D48" s="54"/>
      <c r="E48" s="10">
        <f>SUM(E49:E51)</f>
        <v>3</v>
      </c>
    </row>
    <row r="49" spans="1:5" ht="57.75" customHeight="1">
      <c r="A49" s="32" t="s">
        <v>43</v>
      </c>
      <c r="B49" s="69" t="s">
        <v>34</v>
      </c>
      <c r="C49" s="5" t="s">
        <v>35</v>
      </c>
      <c r="D49" s="19" t="s">
        <v>36</v>
      </c>
      <c r="E49" s="19">
        <v>1</v>
      </c>
    </row>
    <row r="50" spans="1:5" ht="27.6">
      <c r="A50" s="32" t="s">
        <v>44</v>
      </c>
      <c r="B50" s="69" t="s">
        <v>26</v>
      </c>
      <c r="C50" s="34" t="s">
        <v>59</v>
      </c>
      <c r="D50" s="19" t="s">
        <v>21</v>
      </c>
      <c r="E50" s="19">
        <v>1</v>
      </c>
    </row>
    <row r="51" spans="1:5" ht="38.25" customHeight="1">
      <c r="A51" s="32" t="s">
        <v>45</v>
      </c>
      <c r="B51" s="69" t="s">
        <v>135</v>
      </c>
      <c r="C51" s="1" t="s">
        <v>28</v>
      </c>
      <c r="D51" s="19" t="s">
        <v>29</v>
      </c>
      <c r="E51" s="19">
        <v>1</v>
      </c>
    </row>
    <row r="52" spans="1:5" ht="42.6" customHeight="1">
      <c r="A52" s="6">
        <v>4</v>
      </c>
      <c r="B52" s="6" t="s">
        <v>189</v>
      </c>
      <c r="C52" s="6"/>
      <c r="D52" s="46"/>
      <c r="E52" s="36">
        <f>SUM(E53:E55)</f>
        <v>8</v>
      </c>
    </row>
    <row r="53" spans="1:5" ht="53.1" customHeight="1">
      <c r="A53" s="32" t="s">
        <v>155</v>
      </c>
      <c r="B53" s="2" t="s">
        <v>16</v>
      </c>
      <c r="C53" s="1" t="s">
        <v>22</v>
      </c>
      <c r="D53" s="19" t="s">
        <v>17</v>
      </c>
      <c r="E53" s="19">
        <v>1</v>
      </c>
    </row>
    <row r="54" spans="1:5" ht="49.5" customHeight="1">
      <c r="A54" s="61" t="s">
        <v>154</v>
      </c>
      <c r="B54" s="1" t="s">
        <v>57</v>
      </c>
      <c r="C54" s="34" t="s">
        <v>18</v>
      </c>
      <c r="D54" s="24" t="s">
        <v>19</v>
      </c>
      <c r="E54" s="24">
        <v>5</v>
      </c>
    </row>
    <row r="55" spans="1:5" ht="49.5" customHeight="1">
      <c r="A55" s="61" t="s">
        <v>153</v>
      </c>
      <c r="B55" s="1" t="s">
        <v>26</v>
      </c>
      <c r="C55" s="34" t="s">
        <v>59</v>
      </c>
      <c r="D55" s="24" t="s">
        <v>21</v>
      </c>
      <c r="E55" s="24">
        <v>2</v>
      </c>
    </row>
    <row r="56" spans="1:5" ht="35.4" customHeight="1">
      <c r="A56" s="6">
        <v>5</v>
      </c>
      <c r="B56" s="6" t="s">
        <v>130</v>
      </c>
      <c r="C56" s="47"/>
      <c r="D56" s="48"/>
      <c r="E56" s="36">
        <f>SUM(E57:E59)</f>
        <v>4</v>
      </c>
    </row>
    <row r="57" spans="1:5" ht="41.1" customHeight="1">
      <c r="A57" s="32" t="s">
        <v>61</v>
      </c>
      <c r="B57" s="5" t="s">
        <v>16</v>
      </c>
      <c r="C57" s="5" t="s">
        <v>22</v>
      </c>
      <c r="D57" s="19" t="s">
        <v>17</v>
      </c>
      <c r="E57" s="19">
        <v>1</v>
      </c>
    </row>
    <row r="58" spans="1:5" ht="39.6" customHeight="1">
      <c r="A58" s="32" t="s">
        <v>192</v>
      </c>
      <c r="B58" s="5" t="s">
        <v>57</v>
      </c>
      <c r="C58" s="5" t="s">
        <v>18</v>
      </c>
      <c r="D58" s="19" t="s">
        <v>19</v>
      </c>
      <c r="E58" s="19">
        <v>2</v>
      </c>
    </row>
    <row r="59" spans="1:5" ht="41.1" customHeight="1">
      <c r="A59" s="32" t="s">
        <v>193</v>
      </c>
      <c r="B59" s="18" t="s">
        <v>26</v>
      </c>
      <c r="C59" s="18" t="s">
        <v>59</v>
      </c>
      <c r="D59" s="19" t="s">
        <v>21</v>
      </c>
      <c r="E59" s="19">
        <v>1</v>
      </c>
    </row>
    <row r="60" spans="1:5">
      <c r="A60" s="6">
        <v>6</v>
      </c>
      <c r="B60" s="6" t="s">
        <v>67</v>
      </c>
      <c r="C60" s="49"/>
      <c r="D60" s="50"/>
      <c r="E60" s="36">
        <f>SUM(E61:E62,E72,E80)</f>
        <v>27</v>
      </c>
    </row>
    <row r="61" spans="1:5" ht="42" customHeight="1">
      <c r="A61" s="32" t="s">
        <v>63</v>
      </c>
      <c r="B61" s="1" t="s">
        <v>69</v>
      </c>
      <c r="C61" s="1" t="s">
        <v>22</v>
      </c>
      <c r="D61" s="19" t="s">
        <v>17</v>
      </c>
      <c r="E61" s="19">
        <v>1</v>
      </c>
    </row>
    <row r="62" spans="1:5" ht="32.25" customHeight="1">
      <c r="A62" s="40" t="s">
        <v>64</v>
      </c>
      <c r="B62" s="62" t="s">
        <v>71</v>
      </c>
      <c r="C62" s="24"/>
      <c r="D62" s="24"/>
      <c r="E62" s="35">
        <f>SUM(E63:E65,E70:E71)</f>
        <v>9</v>
      </c>
    </row>
    <row r="63" spans="1:5" ht="38.25" customHeight="1">
      <c r="A63" s="32" t="s">
        <v>161</v>
      </c>
      <c r="B63" s="1" t="s">
        <v>72</v>
      </c>
      <c r="C63" s="1" t="s">
        <v>35</v>
      </c>
      <c r="D63" s="19" t="s">
        <v>36</v>
      </c>
      <c r="E63" s="19">
        <v>1</v>
      </c>
    </row>
    <row r="64" spans="1:5" ht="66" customHeight="1">
      <c r="A64" s="32" t="s">
        <v>162</v>
      </c>
      <c r="B64" s="1" t="s">
        <v>164</v>
      </c>
      <c r="C64" s="1" t="s">
        <v>20</v>
      </c>
      <c r="D64" s="19" t="s">
        <v>21</v>
      </c>
      <c r="E64" s="19">
        <v>1</v>
      </c>
    </row>
    <row r="65" spans="1:6" ht="62.25" customHeight="1">
      <c r="A65" s="56" t="s">
        <v>163</v>
      </c>
      <c r="B65" s="1" t="s">
        <v>73</v>
      </c>
      <c r="C65" s="1" t="s">
        <v>20</v>
      </c>
      <c r="D65" s="19" t="s">
        <v>21</v>
      </c>
      <c r="E65" s="19">
        <v>2</v>
      </c>
    </row>
    <row r="66" spans="1:6" ht="30" customHeight="1">
      <c r="A66" s="75" t="s">
        <v>74</v>
      </c>
      <c r="B66" s="76"/>
      <c r="C66" s="76"/>
      <c r="D66" s="76"/>
      <c r="E66" s="76"/>
    </row>
    <row r="67" spans="1:6">
      <c r="A67" s="64" t="s">
        <v>62</v>
      </c>
      <c r="B67" s="58" t="s">
        <v>75</v>
      </c>
      <c r="C67" s="59"/>
      <c r="D67" s="60"/>
      <c r="E67" s="60"/>
    </row>
    <row r="68" spans="1:6" ht="26.4">
      <c r="A68" s="61"/>
      <c r="B68" s="62" t="s">
        <v>76</v>
      </c>
      <c r="C68" s="2"/>
      <c r="D68" s="2"/>
      <c r="E68" s="2"/>
    </row>
    <row r="69" spans="1:6" ht="26.4">
      <c r="A69" s="32" t="s">
        <v>165</v>
      </c>
      <c r="B69" s="1" t="s">
        <v>204</v>
      </c>
      <c r="C69" s="1" t="s">
        <v>200</v>
      </c>
      <c r="D69" s="19" t="s">
        <v>21</v>
      </c>
      <c r="E69" s="2">
        <v>1</v>
      </c>
    </row>
    <row r="70" spans="1:6" ht="37.5" customHeight="1">
      <c r="A70" s="32" t="s">
        <v>166</v>
      </c>
      <c r="B70" s="1" t="s">
        <v>77</v>
      </c>
      <c r="C70" s="1" t="s">
        <v>200</v>
      </c>
      <c r="D70" s="19" t="s">
        <v>29</v>
      </c>
      <c r="E70" s="19">
        <v>1</v>
      </c>
    </row>
    <row r="71" spans="1:6" ht="42.75" customHeight="1">
      <c r="A71" s="32" t="s">
        <v>203</v>
      </c>
      <c r="B71" s="1" t="s">
        <v>78</v>
      </c>
      <c r="C71" s="1" t="s">
        <v>200</v>
      </c>
      <c r="D71" s="19" t="s">
        <v>47</v>
      </c>
      <c r="E71" s="19">
        <v>4</v>
      </c>
    </row>
    <row r="72" spans="1:6" ht="42.75" customHeight="1">
      <c r="A72" s="40" t="s">
        <v>65</v>
      </c>
      <c r="B72" s="62" t="s">
        <v>79</v>
      </c>
      <c r="C72" s="2"/>
      <c r="D72" s="2"/>
      <c r="E72" s="71">
        <f>SUM(E73:E79)</f>
        <v>15</v>
      </c>
    </row>
    <row r="73" spans="1:6" ht="42.75" customHeight="1">
      <c r="A73" s="32" t="s">
        <v>167</v>
      </c>
      <c r="B73" s="1" t="s">
        <v>80</v>
      </c>
      <c r="C73" s="1" t="s">
        <v>200</v>
      </c>
      <c r="D73" s="19" t="s">
        <v>36</v>
      </c>
      <c r="E73" s="19">
        <v>1</v>
      </c>
    </row>
    <row r="74" spans="1:6" ht="42.75" customHeight="1">
      <c r="A74" s="61" t="s">
        <v>168</v>
      </c>
      <c r="B74" s="1" t="s">
        <v>81</v>
      </c>
      <c r="C74" s="1" t="s">
        <v>200</v>
      </c>
      <c r="D74" s="24" t="s">
        <v>29</v>
      </c>
      <c r="E74" s="24">
        <v>1</v>
      </c>
    </row>
    <row r="75" spans="1:6" ht="42.75" customHeight="1">
      <c r="A75" s="61" t="s">
        <v>169</v>
      </c>
      <c r="B75" s="1" t="s">
        <v>194</v>
      </c>
      <c r="C75" s="1" t="s">
        <v>200</v>
      </c>
      <c r="D75" s="24" t="s">
        <v>21</v>
      </c>
      <c r="E75" s="24">
        <v>1</v>
      </c>
    </row>
    <row r="76" spans="1:6" ht="39.6" customHeight="1">
      <c r="A76" s="32" t="s">
        <v>170</v>
      </c>
      <c r="B76" s="1" t="s">
        <v>58</v>
      </c>
      <c r="C76" s="1" t="s">
        <v>200</v>
      </c>
      <c r="D76" s="24" t="s">
        <v>21</v>
      </c>
      <c r="E76" s="24">
        <v>2</v>
      </c>
    </row>
    <row r="77" spans="1:6" ht="39.6" customHeight="1">
      <c r="A77" s="32" t="s">
        <v>171</v>
      </c>
      <c r="B77" s="1" t="s">
        <v>174</v>
      </c>
      <c r="C77" s="1" t="s">
        <v>200</v>
      </c>
      <c r="D77" s="19" t="s">
        <v>47</v>
      </c>
      <c r="E77" s="19">
        <v>1</v>
      </c>
    </row>
    <row r="78" spans="1:6" ht="33.6" customHeight="1">
      <c r="A78" s="32" t="s">
        <v>172</v>
      </c>
      <c r="B78" s="1" t="s">
        <v>82</v>
      </c>
      <c r="C78" s="1" t="s">
        <v>200</v>
      </c>
      <c r="D78" s="19" t="s">
        <v>51</v>
      </c>
      <c r="E78" s="19">
        <v>7</v>
      </c>
      <c r="F78" s="70"/>
    </row>
    <row r="79" spans="1:6" ht="42" customHeight="1">
      <c r="A79" s="32" t="s">
        <v>173</v>
      </c>
      <c r="B79" s="1" t="s">
        <v>83</v>
      </c>
      <c r="C79" s="1" t="s">
        <v>200</v>
      </c>
      <c r="D79" s="19" t="s">
        <v>51</v>
      </c>
      <c r="E79" s="19">
        <v>2</v>
      </c>
    </row>
    <row r="80" spans="1:6">
      <c r="A80" s="40" t="s">
        <v>175</v>
      </c>
      <c r="B80" s="63" t="s">
        <v>84</v>
      </c>
      <c r="C80" s="63"/>
      <c r="D80" s="19"/>
      <c r="E80" s="72">
        <f>SUM(E81:E82)</f>
        <v>2</v>
      </c>
    </row>
    <row r="81" spans="1:5" ht="26.4">
      <c r="A81" s="32" t="s">
        <v>176</v>
      </c>
      <c r="B81" s="1" t="s">
        <v>85</v>
      </c>
      <c r="C81" s="1" t="s">
        <v>200</v>
      </c>
      <c r="D81" s="19" t="s">
        <v>36</v>
      </c>
      <c r="E81" s="19">
        <v>1</v>
      </c>
    </row>
    <row r="82" spans="1:5" ht="26.4">
      <c r="A82" s="32" t="s">
        <v>177</v>
      </c>
      <c r="B82" s="1" t="s">
        <v>86</v>
      </c>
      <c r="C82" s="1" t="s">
        <v>200</v>
      </c>
      <c r="D82" s="19" t="s">
        <v>21</v>
      </c>
      <c r="E82" s="19">
        <v>1</v>
      </c>
    </row>
    <row r="83" spans="1:5" ht="38.1" customHeight="1">
      <c r="A83" s="65" t="s">
        <v>66</v>
      </c>
      <c r="B83" s="65" t="s">
        <v>184</v>
      </c>
      <c r="C83" s="65"/>
      <c r="D83" s="66"/>
      <c r="E83" s="65">
        <f>SUM(E84:E85)</f>
        <v>2</v>
      </c>
    </row>
    <row r="84" spans="1:5" ht="26.4">
      <c r="A84" s="32" t="s">
        <v>68</v>
      </c>
      <c r="B84" s="1" t="s">
        <v>188</v>
      </c>
      <c r="C84" s="1" t="s">
        <v>200</v>
      </c>
      <c r="D84" s="19" t="s">
        <v>17</v>
      </c>
      <c r="E84" s="19">
        <v>1</v>
      </c>
    </row>
    <row r="85" spans="1:5" ht="26.4">
      <c r="A85" s="32" t="s">
        <v>70</v>
      </c>
      <c r="B85" s="1" t="s">
        <v>131</v>
      </c>
      <c r="C85" s="1" t="s">
        <v>200</v>
      </c>
      <c r="D85" s="19" t="s">
        <v>21</v>
      </c>
      <c r="E85" s="19">
        <v>1</v>
      </c>
    </row>
    <row r="86" spans="1:5" ht="38.1" customHeight="1">
      <c r="A86" s="65" t="s">
        <v>87</v>
      </c>
      <c r="B86" s="65" t="s">
        <v>132</v>
      </c>
      <c r="C86" s="65"/>
      <c r="D86" s="66"/>
      <c r="E86" s="65">
        <f>SUM(E87:E88)</f>
        <v>3</v>
      </c>
    </row>
    <row r="87" spans="1:5" ht="29.4" customHeight="1">
      <c r="A87" s="1" t="s">
        <v>88</v>
      </c>
      <c r="B87" s="1" t="s">
        <v>89</v>
      </c>
      <c r="C87" s="1" t="s">
        <v>200</v>
      </c>
      <c r="D87" s="19" t="s">
        <v>17</v>
      </c>
      <c r="E87" s="19">
        <v>1</v>
      </c>
    </row>
    <row r="88" spans="1:5" ht="55.5" customHeight="1">
      <c r="A88" s="1" t="s">
        <v>90</v>
      </c>
      <c r="B88" s="1" t="s">
        <v>57</v>
      </c>
      <c r="C88" s="1" t="s">
        <v>200</v>
      </c>
      <c r="D88" s="19" t="s">
        <v>91</v>
      </c>
      <c r="E88" s="19">
        <v>2</v>
      </c>
    </row>
    <row r="89" spans="1:5" ht="26.4">
      <c r="A89" s="65" t="s">
        <v>92</v>
      </c>
      <c r="B89" s="65" t="s">
        <v>195</v>
      </c>
      <c r="C89" s="65"/>
      <c r="D89" s="66"/>
      <c r="E89" s="65">
        <f>SUM(E90:E95)</f>
        <v>8</v>
      </c>
    </row>
    <row r="90" spans="1:5" ht="26.4">
      <c r="A90" s="1" t="s">
        <v>93</v>
      </c>
      <c r="B90" s="1" t="s">
        <v>89</v>
      </c>
      <c r="C90" s="1" t="s">
        <v>200</v>
      </c>
      <c r="D90" s="19" t="s">
        <v>17</v>
      </c>
      <c r="E90" s="19">
        <v>1</v>
      </c>
    </row>
    <row r="91" spans="1:5" ht="26.4">
      <c r="A91" s="1" t="s">
        <v>94</v>
      </c>
      <c r="B91" s="1" t="s">
        <v>95</v>
      </c>
      <c r="C91" s="1" t="s">
        <v>200</v>
      </c>
      <c r="D91" s="19" t="s">
        <v>19</v>
      </c>
      <c r="E91" s="19">
        <v>2</v>
      </c>
    </row>
    <row r="92" spans="1:5" ht="26.4">
      <c r="A92" s="1" t="s">
        <v>96</v>
      </c>
      <c r="B92" s="1" t="s">
        <v>97</v>
      </c>
      <c r="C92" s="1" t="s">
        <v>200</v>
      </c>
      <c r="D92" s="19" t="s">
        <v>21</v>
      </c>
      <c r="E92" s="19">
        <v>1</v>
      </c>
    </row>
    <row r="93" spans="1:5" ht="26.4">
      <c r="A93" s="1" t="s">
        <v>98</v>
      </c>
      <c r="B93" s="1" t="s">
        <v>83</v>
      </c>
      <c r="C93" s="1" t="s">
        <v>200</v>
      </c>
      <c r="D93" s="19" t="s">
        <v>29</v>
      </c>
      <c r="E93" s="19">
        <v>1</v>
      </c>
    </row>
    <row r="94" spans="1:5" ht="26.4">
      <c r="A94" s="61" t="s">
        <v>99</v>
      </c>
      <c r="B94" s="1" t="s">
        <v>100</v>
      </c>
      <c r="C94" s="1" t="s">
        <v>200</v>
      </c>
      <c r="D94" s="24" t="s">
        <v>21</v>
      </c>
      <c r="E94" s="24">
        <v>2</v>
      </c>
    </row>
    <row r="95" spans="1:5" ht="26.4">
      <c r="A95" s="61" t="s">
        <v>178</v>
      </c>
      <c r="B95" s="1" t="s">
        <v>179</v>
      </c>
      <c r="C95" s="1" t="s">
        <v>200</v>
      </c>
      <c r="D95" s="19" t="s">
        <v>21</v>
      </c>
      <c r="E95" s="19">
        <v>1</v>
      </c>
    </row>
    <row r="96" spans="1:5" ht="26.4">
      <c r="A96" s="65" t="s">
        <v>101</v>
      </c>
      <c r="B96" s="65" t="s">
        <v>102</v>
      </c>
      <c r="C96" s="65"/>
      <c r="D96" s="65"/>
      <c r="E96" s="65">
        <f>SUM(E97:E98)</f>
        <v>2</v>
      </c>
    </row>
    <row r="97" spans="1:5" ht="35.4" customHeight="1">
      <c r="A97" s="32" t="s">
        <v>103</v>
      </c>
      <c r="B97" s="1" t="s">
        <v>89</v>
      </c>
      <c r="C97" s="1" t="s">
        <v>200</v>
      </c>
      <c r="D97" s="19" t="s">
        <v>17</v>
      </c>
      <c r="E97" s="19">
        <v>1</v>
      </c>
    </row>
    <row r="98" spans="1:5" ht="31.5" customHeight="1">
      <c r="A98" s="32" t="s">
        <v>104</v>
      </c>
      <c r="B98" s="1" t="s">
        <v>105</v>
      </c>
      <c r="C98" s="1" t="s">
        <v>200</v>
      </c>
      <c r="D98" s="19" t="s">
        <v>106</v>
      </c>
      <c r="E98" s="19">
        <v>1</v>
      </c>
    </row>
    <row r="99" spans="1:5" ht="39.6">
      <c r="A99" s="65" t="s">
        <v>107</v>
      </c>
      <c r="B99" s="65" t="s">
        <v>133</v>
      </c>
      <c r="C99" s="65"/>
      <c r="D99" s="65"/>
      <c r="E99" s="65">
        <f>SUM(E100:E103)</f>
        <v>4</v>
      </c>
    </row>
    <row r="100" spans="1:5" ht="44.4" customHeight="1">
      <c r="A100" s="1" t="s">
        <v>108</v>
      </c>
      <c r="B100" s="1" t="s">
        <v>89</v>
      </c>
      <c r="C100" s="1" t="s">
        <v>200</v>
      </c>
      <c r="D100" s="19" t="s">
        <v>17</v>
      </c>
      <c r="E100" s="19">
        <v>1</v>
      </c>
    </row>
    <row r="101" spans="1:5" ht="44.4" customHeight="1">
      <c r="A101" s="1">
        <v>11.2</v>
      </c>
      <c r="B101" s="1" t="s">
        <v>57</v>
      </c>
      <c r="C101" s="1" t="s">
        <v>200</v>
      </c>
      <c r="D101" s="19" t="s">
        <v>19</v>
      </c>
      <c r="E101" s="19">
        <v>1</v>
      </c>
    </row>
    <row r="102" spans="1:5" ht="42.9" customHeight="1">
      <c r="A102" s="1">
        <v>11.3</v>
      </c>
      <c r="B102" s="1" t="s">
        <v>58</v>
      </c>
      <c r="C102" s="1" t="s">
        <v>200</v>
      </c>
      <c r="D102" s="19" t="s">
        <v>21</v>
      </c>
      <c r="E102" s="19">
        <v>1</v>
      </c>
    </row>
    <row r="103" spans="1:5" ht="37.5" customHeight="1">
      <c r="A103" s="1">
        <v>11.4</v>
      </c>
      <c r="B103" s="1" t="s">
        <v>180</v>
      </c>
      <c r="C103" s="1" t="s">
        <v>200</v>
      </c>
      <c r="D103" s="19" t="s">
        <v>29</v>
      </c>
      <c r="E103" s="19">
        <v>1</v>
      </c>
    </row>
    <row r="104" spans="1:5" ht="26.4">
      <c r="A104" s="65" t="s">
        <v>109</v>
      </c>
      <c r="B104" s="65" t="s">
        <v>134</v>
      </c>
      <c r="C104" s="65"/>
      <c r="D104" s="65"/>
      <c r="E104" s="65">
        <f>SUM(E105:E110)</f>
        <v>6</v>
      </c>
    </row>
    <row r="105" spans="1:5" ht="30.6" customHeight="1">
      <c r="A105" s="32" t="s">
        <v>110</v>
      </c>
      <c r="B105" s="1" t="s">
        <v>111</v>
      </c>
      <c r="C105" s="1" t="s">
        <v>200</v>
      </c>
      <c r="D105" s="19" t="s">
        <v>17</v>
      </c>
      <c r="E105" s="19">
        <v>1</v>
      </c>
    </row>
    <row r="106" spans="1:5" ht="47.4" customHeight="1">
      <c r="A106" s="32" t="s">
        <v>112</v>
      </c>
      <c r="B106" s="1" t="s">
        <v>57</v>
      </c>
      <c r="C106" s="1" t="s">
        <v>200</v>
      </c>
      <c r="D106" s="19" t="s">
        <v>106</v>
      </c>
      <c r="E106" s="19">
        <v>1</v>
      </c>
    </row>
    <row r="107" spans="1:5" ht="42.6" customHeight="1">
      <c r="A107" s="32" t="s">
        <v>113</v>
      </c>
      <c r="B107" s="1" t="s">
        <v>58</v>
      </c>
      <c r="C107" s="1" t="s">
        <v>200</v>
      </c>
      <c r="D107" s="19" t="s">
        <v>21</v>
      </c>
      <c r="E107" s="19">
        <v>1</v>
      </c>
    </row>
    <row r="108" spans="1:5" ht="42.6" customHeight="1">
      <c r="A108" s="32" t="s">
        <v>181</v>
      </c>
      <c r="B108" s="1" t="s">
        <v>126</v>
      </c>
      <c r="C108" s="1" t="s">
        <v>200</v>
      </c>
      <c r="D108" s="19" t="s">
        <v>21</v>
      </c>
      <c r="E108" s="19">
        <v>1</v>
      </c>
    </row>
    <row r="109" spans="1:5" ht="42.6" customHeight="1">
      <c r="A109" s="32" t="s">
        <v>182</v>
      </c>
      <c r="B109" s="1" t="s">
        <v>127</v>
      </c>
      <c r="C109" s="1" t="s">
        <v>200</v>
      </c>
      <c r="D109" s="19" t="s">
        <v>21</v>
      </c>
      <c r="E109" s="19">
        <v>1</v>
      </c>
    </row>
    <row r="110" spans="1:5" ht="42.6" customHeight="1">
      <c r="A110" s="32" t="s">
        <v>183</v>
      </c>
      <c r="B110" s="1" t="s">
        <v>128</v>
      </c>
      <c r="C110" s="1" t="s">
        <v>200</v>
      </c>
      <c r="D110" s="19" t="s">
        <v>106</v>
      </c>
      <c r="E110" s="19">
        <v>1</v>
      </c>
    </row>
    <row r="111" spans="1:5">
      <c r="A111" s="65">
        <v>13</v>
      </c>
      <c r="B111" s="65" t="s">
        <v>114</v>
      </c>
      <c r="C111" s="65"/>
      <c r="D111" s="65"/>
      <c r="E111" s="65">
        <f>SUM(E112:E116)</f>
        <v>5</v>
      </c>
    </row>
    <row r="112" spans="1:5" ht="72.599999999999994" customHeight="1">
      <c r="A112" s="32" t="s">
        <v>115</v>
      </c>
      <c r="B112" s="1" t="s">
        <v>206</v>
      </c>
      <c r="C112" s="1" t="s">
        <v>200</v>
      </c>
      <c r="D112" s="19"/>
      <c r="E112" s="19">
        <v>1</v>
      </c>
    </row>
    <row r="113" spans="1:5" ht="72.599999999999994" customHeight="1">
      <c r="A113" s="32" t="s">
        <v>117</v>
      </c>
      <c r="B113" s="1" t="s">
        <v>116</v>
      </c>
      <c r="C113" s="1" t="s">
        <v>200</v>
      </c>
      <c r="D113" s="19"/>
      <c r="E113" s="19">
        <v>1</v>
      </c>
    </row>
    <row r="114" spans="1:5" ht="39.6">
      <c r="A114" s="32" t="s">
        <v>198</v>
      </c>
      <c r="B114" s="1" t="s">
        <v>118</v>
      </c>
      <c r="C114" s="1" t="s">
        <v>200</v>
      </c>
      <c r="D114" s="19"/>
      <c r="E114" s="19">
        <v>1</v>
      </c>
    </row>
    <row r="115" spans="1:5" ht="60" customHeight="1">
      <c r="A115" s="32" t="s">
        <v>199</v>
      </c>
      <c r="B115" s="1" t="s">
        <v>119</v>
      </c>
      <c r="C115" s="1" t="s">
        <v>200</v>
      </c>
      <c r="D115" s="19"/>
      <c r="E115" s="19">
        <v>1</v>
      </c>
    </row>
    <row r="116" spans="1:5" ht="26.4">
      <c r="A116" s="32" t="s">
        <v>205</v>
      </c>
      <c r="B116" s="1" t="s">
        <v>120</v>
      </c>
      <c r="C116" s="1" t="s">
        <v>200</v>
      </c>
      <c r="D116" s="19"/>
      <c r="E116" s="19">
        <v>1</v>
      </c>
    </row>
    <row r="117" spans="1:5" ht="42" customHeight="1">
      <c r="A117" s="65" t="s">
        <v>11</v>
      </c>
      <c r="B117" s="65" t="s">
        <v>129</v>
      </c>
      <c r="C117" s="65"/>
      <c r="D117" s="65"/>
      <c r="E117" s="65"/>
    </row>
    <row r="118" spans="1:5">
      <c r="A118" s="61" t="s">
        <v>142</v>
      </c>
      <c r="B118" s="12" t="s">
        <v>121</v>
      </c>
      <c r="C118" s="12"/>
      <c r="D118" s="67"/>
      <c r="E118" s="12">
        <f>SUM(E119)</f>
        <v>2</v>
      </c>
    </row>
    <row r="119" spans="1:5" ht="63.75" customHeight="1">
      <c r="A119" s="51" t="s">
        <v>185</v>
      </c>
      <c r="B119" s="1" t="s">
        <v>122</v>
      </c>
      <c r="C119" s="1" t="s">
        <v>200</v>
      </c>
      <c r="D119" s="19" t="s">
        <v>51</v>
      </c>
      <c r="E119" s="19">
        <v>2</v>
      </c>
    </row>
    <row r="121" spans="1:5">
      <c r="A121" s="73" t="s">
        <v>197</v>
      </c>
      <c r="B121" s="74"/>
      <c r="C121" s="74"/>
      <c r="D121" s="74"/>
      <c r="E121" s="74"/>
    </row>
    <row r="122" spans="1:5" ht="55.2" customHeight="1">
      <c r="A122" s="74"/>
      <c r="B122" s="74"/>
      <c r="C122" s="74"/>
      <c r="D122" s="74"/>
      <c r="E122" s="74"/>
    </row>
    <row r="123" spans="1:5">
      <c r="A123"/>
      <c r="D123"/>
    </row>
    <row r="124" spans="1:5">
      <c r="A124"/>
      <c r="D124"/>
    </row>
    <row r="125" spans="1:5">
      <c r="A125"/>
      <c r="D125"/>
    </row>
    <row r="126" spans="1:5">
      <c r="A126"/>
      <c r="D126"/>
    </row>
    <row r="127" spans="1:5">
      <c r="A127"/>
      <c r="D127"/>
    </row>
    <row r="128" spans="1:5">
      <c r="A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</sheetData>
  <mergeCells count="7">
    <mergeCell ref="A121:E122"/>
    <mergeCell ref="A66:E66"/>
    <mergeCell ref="A1:E1"/>
    <mergeCell ref="D5:D8"/>
    <mergeCell ref="E5:E8"/>
    <mergeCell ref="A3:E3"/>
    <mergeCell ref="A15:E15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ნუსხა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Bokuchava</dc:creator>
  <cp:keywords/>
  <dc:description/>
  <cp:lastModifiedBy>Sopio Katsitadze</cp:lastModifiedBy>
  <cp:revision/>
  <dcterms:created xsi:type="dcterms:W3CDTF">2017-11-01T06:37:12Z</dcterms:created>
  <dcterms:modified xsi:type="dcterms:W3CDTF">2023-03-31T09:51:22Z</dcterms:modified>
  <cp:category/>
  <cp:contentStatus/>
</cp:coreProperties>
</file>